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6155" windowHeight="9975" activeTab="0"/>
  </bookViews>
  <sheets>
    <sheet name="PRESUP. INSTIT. INGRES 15" sheetId="1" r:id="rId1"/>
  </sheets>
  <definedNames>
    <definedName name="_xlnm.Print_Area" localSheetId="0">'PRESUP. INSTIT. INGRES 15'!$A$1:$M$57</definedName>
  </definedNames>
  <calcPr fullCalcOnLoad="1"/>
</workbook>
</file>

<file path=xl/sharedStrings.xml><?xml version="1.0" encoding="utf-8"?>
<sst xmlns="http://schemas.openxmlformats.org/spreadsheetml/2006/main" count="51" uniqueCount="37">
  <si>
    <t>PRESUPUESTO INSTITUCIONAL - EJERCICIO FISCAL 2015</t>
  </si>
  <si>
    <t>(En Nuevos Soles)</t>
  </si>
  <si>
    <t>PLIEGO: 518 UNIVERSIDAD NACIONAL AGRARIA LA MOLINA</t>
  </si>
  <si>
    <t>PRESUPUESTO DE APERTURA</t>
  </si>
  <si>
    <t>PRESUPUESTO MODIFICADO</t>
  </si>
  <si>
    <t>EJECUCION DEL INGRESO</t>
  </si>
  <si>
    <t>Tipo de Ingreso</t>
  </si>
  <si>
    <t>Rec. Direc.</t>
  </si>
  <si>
    <t>Donaciones y</t>
  </si>
  <si>
    <t>Recursos</t>
  </si>
  <si>
    <t>Total</t>
  </si>
  <si>
    <t xml:space="preserve">Recursos </t>
  </si>
  <si>
    <t>(Genérica del Gasto)</t>
  </si>
  <si>
    <t>Recaudados</t>
  </si>
  <si>
    <t>Transferencias</t>
  </si>
  <si>
    <t>Determinados</t>
  </si>
  <si>
    <t>Toda Fuente</t>
  </si>
  <si>
    <t>Determiandos</t>
  </si>
  <si>
    <t>1  INGRESOS CORRIENTES</t>
  </si>
  <si>
    <t>1.3.1 Ventas de Bienes</t>
  </si>
  <si>
    <t>1.3.2  Derechos y Tasas Administrativo</t>
  </si>
  <si>
    <t>1.3.3 Venta de Servicios</t>
  </si>
  <si>
    <t>1.4 DONACIONES Y TRANSFER.</t>
  </si>
  <si>
    <t>1.4.1 Donaciones Corrientes</t>
  </si>
  <si>
    <t>1.4.2 Donaciones de Capital</t>
  </si>
  <si>
    <t>1.5 OTROS INGRESOS</t>
  </si>
  <si>
    <t>1.5.1 Rentas de la propiedad</t>
  </si>
  <si>
    <t>1.5.2 Multas y Sanciones no Tributar.</t>
  </si>
  <si>
    <t>1.5.4 Trans. Voluntarias distintas Donaciones</t>
  </si>
  <si>
    <t>1.5.5 Ingresos diversos</t>
  </si>
  <si>
    <t>1.6 VENTA ACTIVOS NO FINANC</t>
  </si>
  <si>
    <t>1.6.2 Venta Vehiculos, Maquin. y otros</t>
  </si>
  <si>
    <t>1.6.3 Venta de otros activos fijos</t>
  </si>
  <si>
    <t>1.6.5 Venta Activos no Producidos</t>
  </si>
  <si>
    <t>1.9.1 Saldo de Balance</t>
  </si>
  <si>
    <t>TOTAL INGRESOS</t>
  </si>
  <si>
    <t xml:space="preserve">Fuente: Oficina de Planificación - Unidad de Presupuesto 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</si>
</sst>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1" applyNumberFormat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3" borderId="1" applyNumberFormat="0" applyAlignment="0" applyProtection="0"/>
    <xf numFmtId="0" fontId="8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4" fontId="22" fillId="0" borderId="25" xfId="0" applyNumberFormat="1" applyFont="1" applyFill="1" applyBorder="1" applyAlignment="1">
      <alignment/>
    </xf>
    <xf numFmtId="4" fontId="22" fillId="0" borderId="26" xfId="0" applyNumberFormat="1" applyFont="1" applyFill="1" applyBorder="1" applyAlignment="1">
      <alignment/>
    </xf>
    <xf numFmtId="4" fontId="22" fillId="0" borderId="18" xfId="0" applyNumberFormat="1" applyFont="1" applyFill="1" applyBorder="1" applyAlignment="1">
      <alignment/>
    </xf>
    <xf numFmtId="4" fontId="22" fillId="0" borderId="11" xfId="0" applyNumberFormat="1" applyFont="1" applyFill="1" applyBorder="1" applyAlignment="1">
      <alignment/>
    </xf>
    <xf numFmtId="4" fontId="22" fillId="0" borderId="16" xfId="0" applyNumberFormat="1" applyFont="1" applyFill="1" applyBorder="1" applyAlignment="1">
      <alignment/>
    </xf>
    <xf numFmtId="4" fontId="22" fillId="0" borderId="27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4" fontId="23" fillId="0" borderId="28" xfId="46" applyNumberFormat="1" applyFont="1" applyBorder="1" applyAlignment="1">
      <alignment/>
    </xf>
    <xf numFmtId="4" fontId="23" fillId="0" borderId="29" xfId="0" applyNumberFormat="1" applyFont="1" applyFill="1" applyBorder="1" applyAlignment="1">
      <alignment/>
    </xf>
    <xf numFmtId="4" fontId="23" fillId="0" borderId="30" xfId="0" applyNumberFormat="1" applyFont="1" applyFill="1" applyBorder="1" applyAlignment="1">
      <alignment/>
    </xf>
    <xf numFmtId="4" fontId="23" fillId="0" borderId="16" xfId="0" applyNumberFormat="1" applyFont="1" applyFill="1" applyBorder="1" applyAlignment="1">
      <alignment/>
    </xf>
    <xf numFmtId="4" fontId="23" fillId="0" borderId="0" xfId="46" applyNumberFormat="1" applyFont="1" applyBorder="1" applyAlignment="1">
      <alignment/>
    </xf>
    <xf numFmtId="4" fontId="23" fillId="0" borderId="19" xfId="0" applyNumberFormat="1" applyFont="1" applyFill="1" applyBorder="1" applyAlignment="1">
      <alignment/>
    </xf>
    <xf numFmtId="4" fontId="23" fillId="0" borderId="0" xfId="0" applyNumberFormat="1" applyFont="1" applyBorder="1" applyAlignment="1">
      <alignment/>
    </xf>
    <xf numFmtId="4" fontId="23" fillId="0" borderId="17" xfId="0" applyNumberFormat="1" applyFont="1" applyFill="1" applyBorder="1" applyAlignment="1">
      <alignment/>
    </xf>
    <xf numFmtId="4" fontId="22" fillId="0" borderId="28" xfId="0" applyNumberFormat="1" applyFont="1" applyFill="1" applyBorder="1" applyAlignment="1">
      <alignment/>
    </xf>
    <xf numFmtId="4" fontId="22" fillId="0" borderId="29" xfId="0" applyNumberFormat="1" applyFont="1" applyFill="1" applyBorder="1" applyAlignment="1">
      <alignment/>
    </xf>
    <xf numFmtId="4" fontId="22" fillId="0" borderId="19" xfId="0" applyNumberFormat="1" applyFont="1" applyFill="1" applyBorder="1" applyAlignment="1">
      <alignment/>
    </xf>
    <xf numFmtId="4" fontId="23" fillId="0" borderId="29" xfId="46" applyNumberFormat="1" applyFont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3" fillId="0" borderId="27" xfId="0" applyNumberFormat="1" applyFont="1" applyFill="1" applyBorder="1" applyAlignment="1">
      <alignment/>
    </xf>
    <xf numFmtId="4" fontId="23" fillId="0" borderId="28" xfId="0" applyNumberFormat="1" applyFont="1" applyFill="1" applyBorder="1" applyAlignment="1">
      <alignment/>
    </xf>
    <xf numFmtId="4" fontId="23" fillId="0" borderId="19" xfId="46" applyNumberFormat="1" applyFont="1" applyBorder="1" applyAlignment="1">
      <alignment/>
    </xf>
    <xf numFmtId="4" fontId="23" fillId="0" borderId="15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4" fontId="22" fillId="0" borderId="15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4" fillId="0" borderId="15" xfId="0" applyNumberFormat="1" applyFont="1" applyFill="1" applyBorder="1" applyAlignment="1">
      <alignment/>
    </xf>
    <xf numFmtId="4" fontId="24" fillId="0" borderId="29" xfId="0" applyNumberFormat="1" applyFont="1" applyFill="1" applyBorder="1" applyAlignment="1">
      <alignment/>
    </xf>
    <xf numFmtId="4" fontId="24" fillId="0" borderId="30" xfId="0" applyNumberFormat="1" applyFont="1" applyFill="1" applyBorder="1" applyAlignment="1">
      <alignment/>
    </xf>
    <xf numFmtId="4" fontId="25" fillId="0" borderId="16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24" fillId="0" borderId="19" xfId="0" applyNumberFormat="1" applyFont="1" applyFill="1" applyBorder="1" applyAlignment="1">
      <alignment/>
    </xf>
    <xf numFmtId="4" fontId="24" fillId="0" borderId="16" xfId="0" applyNumberFormat="1" applyFont="1" applyFill="1" applyBorder="1" applyAlignment="1">
      <alignment/>
    </xf>
    <xf numFmtId="4" fontId="24" fillId="0" borderId="27" xfId="0" applyNumberFormat="1" applyFont="1" applyFill="1" applyBorder="1" applyAlignment="1">
      <alignment/>
    </xf>
    <xf numFmtId="4" fontId="24" fillId="0" borderId="17" xfId="0" applyNumberFormat="1" applyFont="1" applyFill="1" applyBorder="1" applyAlignment="1">
      <alignment/>
    </xf>
    <xf numFmtId="0" fontId="19" fillId="0" borderId="31" xfId="0" applyFont="1" applyFill="1" applyBorder="1" applyAlignment="1">
      <alignment horizontal="center"/>
    </xf>
    <xf numFmtId="4" fontId="25" fillId="0" borderId="32" xfId="0" applyNumberFormat="1" applyFont="1" applyFill="1" applyBorder="1" applyAlignment="1">
      <alignment horizontal="center" vertical="center"/>
    </xf>
    <xf numFmtId="4" fontId="25" fillId="0" borderId="33" xfId="0" applyNumberFormat="1" applyFont="1" applyFill="1" applyBorder="1" applyAlignment="1">
      <alignment horizontal="center" vertical="center"/>
    </xf>
    <xf numFmtId="4" fontId="25" fillId="0" borderId="34" xfId="0" applyNumberFormat="1" applyFont="1" applyFill="1" applyBorder="1" applyAlignment="1">
      <alignment horizontal="center" vertical="center"/>
    </xf>
    <xf numFmtId="4" fontId="25" fillId="0" borderId="31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view="pageBreakPreview" zoomScaleNormal="80" zoomScaleSheetLayoutView="100" workbookViewId="0" topLeftCell="A1">
      <selection activeCell="B30" sqref="B30"/>
    </sheetView>
  </sheetViews>
  <sheetFormatPr defaultColWidth="11.421875" defaultRowHeight="15"/>
  <cols>
    <col min="1" max="1" width="39.00390625" style="0" customWidth="1"/>
    <col min="2" max="2" width="14.28125" style="0" customWidth="1"/>
    <col min="3" max="3" width="13.8515625" style="0" customWidth="1"/>
    <col min="4" max="4" width="14.421875" style="0" customWidth="1"/>
    <col min="5" max="5" width="14.28125" style="0" customWidth="1"/>
    <col min="6" max="8" width="13.8515625" style="0" customWidth="1"/>
    <col min="9" max="9" width="14.421875" style="0" customWidth="1"/>
    <col min="10" max="13" width="13.8515625" style="0" customWidth="1"/>
    <col min="15" max="15" width="13.140625" style="0" customWidth="1"/>
    <col min="16" max="16" width="12.28125" style="0" bestFit="1" customWidth="1"/>
  </cols>
  <sheetData>
    <row r="1" spans="1:16" ht="17.25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</row>
    <row r="2" spans="1:16" ht="15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</row>
    <row r="3" spans="1:16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6"/>
      <c r="P3" s="6"/>
    </row>
    <row r="4" spans="1:16" ht="13.5" customHeight="1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8"/>
      <c r="P4" s="8"/>
    </row>
    <row r="5" spans="1:16" ht="13.5" customHeight="1" thickBot="1">
      <c r="A5" s="10"/>
      <c r="B5" s="11" t="s">
        <v>3</v>
      </c>
      <c r="C5" s="12"/>
      <c r="D5" s="12"/>
      <c r="E5" s="13"/>
      <c r="F5" s="11" t="s">
        <v>4</v>
      </c>
      <c r="G5" s="12"/>
      <c r="H5" s="12"/>
      <c r="I5" s="13"/>
      <c r="J5" s="11" t="s">
        <v>5</v>
      </c>
      <c r="K5" s="12"/>
      <c r="L5" s="12"/>
      <c r="M5" s="13"/>
      <c r="N5" s="14"/>
      <c r="O5" s="15"/>
      <c r="P5" s="15"/>
    </row>
    <row r="6" spans="1:14" ht="13.5" customHeight="1">
      <c r="A6" s="16" t="s">
        <v>6</v>
      </c>
      <c r="B6" s="17" t="s">
        <v>7</v>
      </c>
      <c r="C6" s="17" t="s">
        <v>8</v>
      </c>
      <c r="D6" s="18" t="s">
        <v>9</v>
      </c>
      <c r="E6" s="16" t="s">
        <v>10</v>
      </c>
      <c r="F6" s="17" t="s">
        <v>7</v>
      </c>
      <c r="G6" s="17" t="s">
        <v>11</v>
      </c>
      <c r="H6" s="19" t="s">
        <v>8</v>
      </c>
      <c r="I6" s="20" t="s">
        <v>10</v>
      </c>
      <c r="J6" s="21" t="s">
        <v>7</v>
      </c>
      <c r="K6" s="17" t="s">
        <v>9</v>
      </c>
      <c r="L6" s="19" t="s">
        <v>8</v>
      </c>
      <c r="M6" s="16" t="s">
        <v>10</v>
      </c>
      <c r="N6" s="2"/>
    </row>
    <row r="7" spans="1:14" ht="13.5" customHeight="1" thickBot="1">
      <c r="A7" s="22" t="s">
        <v>12</v>
      </c>
      <c r="B7" s="23" t="s">
        <v>13</v>
      </c>
      <c r="C7" s="23" t="s">
        <v>14</v>
      </c>
      <c r="D7" s="24" t="s">
        <v>15</v>
      </c>
      <c r="E7" s="22" t="s">
        <v>16</v>
      </c>
      <c r="F7" s="23" t="s">
        <v>13</v>
      </c>
      <c r="G7" s="23" t="s">
        <v>15</v>
      </c>
      <c r="H7" s="23" t="s">
        <v>14</v>
      </c>
      <c r="I7" s="22" t="s">
        <v>16</v>
      </c>
      <c r="J7" s="25" t="s">
        <v>13</v>
      </c>
      <c r="K7" s="23" t="s">
        <v>17</v>
      </c>
      <c r="L7" s="23" t="s">
        <v>14</v>
      </c>
      <c r="M7" s="22" t="s">
        <v>16</v>
      </c>
      <c r="N7" s="2"/>
    </row>
    <row r="8" spans="1:14" ht="13.5" customHeight="1">
      <c r="A8" s="26" t="s">
        <v>18</v>
      </c>
      <c r="B8" s="27">
        <f>B9+B10+B11</f>
        <v>13124700</v>
      </c>
      <c r="C8" s="28">
        <f>C9+C10+C11</f>
        <v>0</v>
      </c>
      <c r="D8" s="29">
        <f>D9+D10+D11</f>
        <v>0</v>
      </c>
      <c r="E8" s="30">
        <f>B8+C8+D8</f>
        <v>13124700</v>
      </c>
      <c r="F8" s="27">
        <f>F9+F10+F11</f>
        <v>14177144</v>
      </c>
      <c r="G8" s="28">
        <f>G9+G10+G11</f>
        <v>0</v>
      </c>
      <c r="H8" s="29">
        <f>H9+H10+H11</f>
        <v>0</v>
      </c>
      <c r="I8" s="31">
        <f aca="true" t="shared" si="0" ref="I8:I14">F8+G8+H8</f>
        <v>14177144</v>
      </c>
      <c r="J8" s="32">
        <f>J9+J10+J11</f>
        <v>13316796.47</v>
      </c>
      <c r="K8" s="32">
        <f>K9+K10+K11</f>
        <v>0</v>
      </c>
      <c r="L8" s="32">
        <f>L9+L10+L11</f>
        <v>0</v>
      </c>
      <c r="M8" s="31">
        <f>M9+M10+M11</f>
        <v>13316796.47</v>
      </c>
      <c r="N8" s="2"/>
    </row>
    <row r="9" spans="1:16" ht="13.5" customHeight="1">
      <c r="A9" s="33" t="s">
        <v>19</v>
      </c>
      <c r="B9" s="34">
        <v>3329700</v>
      </c>
      <c r="C9" s="35">
        <v>0</v>
      </c>
      <c r="D9" s="36">
        <v>0</v>
      </c>
      <c r="E9" s="37">
        <f>B9+C9+D9</f>
        <v>3329700</v>
      </c>
      <c r="F9" s="38">
        <v>3329700</v>
      </c>
      <c r="G9" s="35">
        <v>0</v>
      </c>
      <c r="H9" s="39">
        <v>0</v>
      </c>
      <c r="I9" s="37">
        <f t="shared" si="0"/>
        <v>3329700</v>
      </c>
      <c r="J9" s="40">
        <v>3299199.91</v>
      </c>
      <c r="K9" s="41">
        <v>0</v>
      </c>
      <c r="L9" s="39">
        <v>0</v>
      </c>
      <c r="M9" s="37">
        <f>J9+K9+L9</f>
        <v>3299199.91</v>
      </c>
      <c r="N9" s="2"/>
      <c r="O9" s="9"/>
      <c r="P9" s="2"/>
    </row>
    <row r="10" spans="1:16" ht="13.5" customHeight="1">
      <c r="A10" s="33" t="s">
        <v>20</v>
      </c>
      <c r="B10" s="34">
        <v>7153400</v>
      </c>
      <c r="C10" s="35">
        <v>0</v>
      </c>
      <c r="D10" s="36">
        <v>0</v>
      </c>
      <c r="E10" s="37">
        <f>B10+C10+D10</f>
        <v>7153400</v>
      </c>
      <c r="F10" s="38">
        <v>7429400</v>
      </c>
      <c r="G10" s="35">
        <v>0</v>
      </c>
      <c r="H10" s="39">
        <v>0</v>
      </c>
      <c r="I10" s="37">
        <f t="shared" si="0"/>
        <v>7429400</v>
      </c>
      <c r="J10" s="40">
        <v>6763219.53</v>
      </c>
      <c r="K10" s="41">
        <v>0</v>
      </c>
      <c r="L10" s="39">
        <v>0</v>
      </c>
      <c r="M10" s="37">
        <f>J10+K10+L10</f>
        <v>6763219.53</v>
      </c>
      <c r="N10" s="2"/>
      <c r="O10" s="9"/>
      <c r="P10" s="2"/>
    </row>
    <row r="11" spans="1:16" ht="13.5" customHeight="1">
      <c r="A11" s="33" t="s">
        <v>21</v>
      </c>
      <c r="B11" s="34">
        <v>2641600</v>
      </c>
      <c r="C11" s="35">
        <v>0</v>
      </c>
      <c r="D11" s="36">
        <v>0</v>
      </c>
      <c r="E11" s="37">
        <f>B11+C11+D11</f>
        <v>2641600</v>
      </c>
      <c r="F11" s="38">
        <v>3418044</v>
      </c>
      <c r="G11" s="35">
        <v>0</v>
      </c>
      <c r="H11" s="39">
        <v>0</v>
      </c>
      <c r="I11" s="37">
        <f t="shared" si="0"/>
        <v>3418044</v>
      </c>
      <c r="J11" s="40">
        <v>3254377.03</v>
      </c>
      <c r="K11" s="41">
        <v>0</v>
      </c>
      <c r="L11" s="39">
        <v>0</v>
      </c>
      <c r="M11" s="37">
        <f>J11+K11+L11</f>
        <v>3254377.03</v>
      </c>
      <c r="N11" s="2"/>
      <c r="O11" s="9"/>
      <c r="P11" s="2"/>
    </row>
    <row r="12" spans="1:16" ht="13.5" customHeight="1">
      <c r="A12" s="26" t="s">
        <v>22</v>
      </c>
      <c r="B12" s="42">
        <f>B13+B14</f>
        <v>0</v>
      </c>
      <c r="C12" s="43">
        <f>C13+C14</f>
        <v>0</v>
      </c>
      <c r="D12" s="44">
        <f>D13+D14</f>
        <v>93370</v>
      </c>
      <c r="E12" s="31">
        <f>D13+D14</f>
        <v>93370</v>
      </c>
      <c r="F12" s="42">
        <f>F13+F14</f>
        <v>0</v>
      </c>
      <c r="G12" s="43">
        <f>G13+G14</f>
        <v>84768</v>
      </c>
      <c r="H12" s="44">
        <f>H13+H14</f>
        <v>3332929</v>
      </c>
      <c r="I12" s="31">
        <f t="shared" si="0"/>
        <v>3417697</v>
      </c>
      <c r="J12" s="32">
        <f>J13+J14</f>
        <v>0</v>
      </c>
      <c r="K12" s="32">
        <f>K13+K14</f>
        <v>153983.22</v>
      </c>
      <c r="L12" s="32">
        <f>L13+L14</f>
        <v>3587041.05</v>
      </c>
      <c r="M12" s="31">
        <f>M13+M14</f>
        <v>3741024.27</v>
      </c>
      <c r="N12" s="2"/>
      <c r="O12" s="9"/>
      <c r="P12" s="2"/>
    </row>
    <row r="13" spans="1:16" ht="13.5" customHeight="1">
      <c r="A13" s="33" t="s">
        <v>23</v>
      </c>
      <c r="B13" s="45">
        <v>0</v>
      </c>
      <c r="C13" s="35">
        <v>0</v>
      </c>
      <c r="D13" s="45">
        <v>93370</v>
      </c>
      <c r="E13" s="37">
        <f>B13+C13+D13</f>
        <v>93370</v>
      </c>
      <c r="F13" s="46">
        <v>0</v>
      </c>
      <c r="G13" s="45">
        <v>84768</v>
      </c>
      <c r="H13" s="45">
        <v>2383721</v>
      </c>
      <c r="I13" s="37">
        <f t="shared" si="0"/>
        <v>2468489</v>
      </c>
      <c r="J13" s="47">
        <v>0</v>
      </c>
      <c r="K13" s="40">
        <v>153983.22</v>
      </c>
      <c r="L13" s="40">
        <v>2699709.86</v>
      </c>
      <c r="M13" s="36">
        <f>J13+K13+L13</f>
        <v>2853693.08</v>
      </c>
      <c r="N13" s="2"/>
      <c r="O13" s="9"/>
      <c r="P13" s="2"/>
    </row>
    <row r="14" spans="1:16" ht="13.5" customHeight="1">
      <c r="A14" s="33" t="s">
        <v>24</v>
      </c>
      <c r="B14" s="48">
        <v>0</v>
      </c>
      <c r="C14" s="35">
        <v>0</v>
      </c>
      <c r="D14" s="36">
        <v>0</v>
      </c>
      <c r="E14" s="37">
        <f>B14+C14+D14</f>
        <v>0</v>
      </c>
      <c r="F14" s="46">
        <v>0</v>
      </c>
      <c r="G14" s="35">
        <v>0</v>
      </c>
      <c r="H14" s="49">
        <v>949208</v>
      </c>
      <c r="I14" s="37">
        <f t="shared" si="0"/>
        <v>949208</v>
      </c>
      <c r="J14" s="47">
        <v>0</v>
      </c>
      <c r="K14" s="41">
        <v>0</v>
      </c>
      <c r="L14" s="40">
        <v>887331.19</v>
      </c>
      <c r="M14" s="37">
        <f>J14+K14+L14</f>
        <v>887331.19</v>
      </c>
      <c r="N14" s="2"/>
      <c r="O14" s="9"/>
      <c r="P14" s="2"/>
    </row>
    <row r="15" spans="1:16" ht="13.5" customHeight="1">
      <c r="A15" s="26" t="s">
        <v>25</v>
      </c>
      <c r="B15" s="42">
        <f>B16+B17+B18+B19</f>
        <v>201100</v>
      </c>
      <c r="C15" s="43">
        <f>C16+C17+C18+C19</f>
        <v>0</v>
      </c>
      <c r="D15" s="44">
        <f>D16+D17+D18+D19</f>
        <v>0</v>
      </c>
      <c r="E15" s="31">
        <f>B15+C15+D15</f>
        <v>201100</v>
      </c>
      <c r="F15" s="42">
        <f>F16+F17+F18+F19</f>
        <v>590950</v>
      </c>
      <c r="G15" s="43">
        <f>G16+G17+G18+G19</f>
        <v>0</v>
      </c>
      <c r="H15" s="44">
        <f>H16+H17+H18+H19</f>
        <v>0</v>
      </c>
      <c r="I15" s="31">
        <f>I16+I17+I18+I19</f>
        <v>590950</v>
      </c>
      <c r="J15" s="32">
        <f>J16+J17+J19</f>
        <v>974587.8699999999</v>
      </c>
      <c r="K15" s="32">
        <f>K16+K17+K19</f>
        <v>5619.81</v>
      </c>
      <c r="L15" s="32">
        <f>L16+L17+L19</f>
        <v>53.15</v>
      </c>
      <c r="M15" s="31">
        <f>M16+M17+M18+M19</f>
        <v>980260.8300000001</v>
      </c>
      <c r="N15" s="2"/>
      <c r="O15" s="9"/>
      <c r="P15" s="2"/>
    </row>
    <row r="16" spans="1:16" ht="13.5" customHeight="1">
      <c r="A16" s="33" t="s">
        <v>26</v>
      </c>
      <c r="B16" s="34">
        <v>1200</v>
      </c>
      <c r="C16" s="35">
        <v>0</v>
      </c>
      <c r="D16" s="36">
        <v>0</v>
      </c>
      <c r="E16" s="37">
        <f>B16+C16+D16</f>
        <v>1200</v>
      </c>
      <c r="F16" s="38">
        <v>391050</v>
      </c>
      <c r="G16" s="35">
        <v>0</v>
      </c>
      <c r="H16" s="39">
        <v>0</v>
      </c>
      <c r="I16" s="37">
        <f>F16+G16+H16</f>
        <v>391050</v>
      </c>
      <c r="J16" s="40">
        <v>634081.21</v>
      </c>
      <c r="K16" s="40">
        <v>5619.81</v>
      </c>
      <c r="L16" s="39">
        <v>0</v>
      </c>
      <c r="M16" s="37">
        <f>J16+K16+L16</f>
        <v>639701.02</v>
      </c>
      <c r="N16" s="2"/>
      <c r="O16" s="9"/>
      <c r="P16" s="2"/>
    </row>
    <row r="17" spans="1:16" ht="13.5" customHeight="1">
      <c r="A17" s="33" t="s">
        <v>27</v>
      </c>
      <c r="B17" s="50">
        <v>0</v>
      </c>
      <c r="C17" s="35">
        <v>0</v>
      </c>
      <c r="D17" s="46">
        <v>0</v>
      </c>
      <c r="E17" s="37"/>
      <c r="F17" s="51">
        <v>0</v>
      </c>
      <c r="G17" s="35">
        <v>0</v>
      </c>
      <c r="H17" s="39">
        <v>0</v>
      </c>
      <c r="I17" s="37">
        <f>F17+G17+H17</f>
        <v>0</v>
      </c>
      <c r="J17" s="40">
        <v>67338.45</v>
      </c>
      <c r="K17" s="35">
        <v>0</v>
      </c>
      <c r="L17" s="35">
        <v>0</v>
      </c>
      <c r="M17" s="37">
        <f>J17+K17+L17</f>
        <v>67338.45</v>
      </c>
      <c r="N17" s="2"/>
      <c r="O17" s="52"/>
      <c r="P17" s="2"/>
    </row>
    <row r="18" spans="1:16" ht="13.5" customHeight="1">
      <c r="A18" s="33" t="s">
        <v>28</v>
      </c>
      <c r="B18" s="50">
        <v>0</v>
      </c>
      <c r="C18" s="35">
        <v>0</v>
      </c>
      <c r="D18" s="46">
        <v>0</v>
      </c>
      <c r="E18" s="37">
        <f>B18+C18+D18</f>
        <v>0</v>
      </c>
      <c r="F18" s="51">
        <v>0</v>
      </c>
      <c r="G18" s="35">
        <v>0</v>
      </c>
      <c r="H18" s="39"/>
      <c r="I18" s="37">
        <f>F18+G18+H18</f>
        <v>0</v>
      </c>
      <c r="J18" s="47">
        <v>0</v>
      </c>
      <c r="K18" s="41">
        <v>0</v>
      </c>
      <c r="L18" s="41">
        <v>0</v>
      </c>
      <c r="M18" s="37">
        <f>J18+K18+L18</f>
        <v>0</v>
      </c>
      <c r="N18" s="2"/>
      <c r="O18" s="52"/>
      <c r="P18" s="2"/>
    </row>
    <row r="19" spans="1:16" ht="13.5" customHeight="1">
      <c r="A19" s="33" t="s">
        <v>29</v>
      </c>
      <c r="B19" s="34">
        <v>199900</v>
      </c>
      <c r="C19" s="35">
        <v>0</v>
      </c>
      <c r="D19" s="36">
        <v>0</v>
      </c>
      <c r="E19" s="37">
        <f>B19+C19+D19</f>
        <v>199900</v>
      </c>
      <c r="F19" s="38">
        <v>199900</v>
      </c>
      <c r="G19" s="35">
        <v>0</v>
      </c>
      <c r="H19" s="39">
        <v>0</v>
      </c>
      <c r="I19" s="37">
        <f>F19+G19+H19</f>
        <v>199900</v>
      </c>
      <c r="J19" s="40">
        <v>273168.21</v>
      </c>
      <c r="K19" s="41">
        <v>0</v>
      </c>
      <c r="L19" s="40">
        <v>53.15</v>
      </c>
      <c r="M19" s="37">
        <f>J19+K19+L19</f>
        <v>273221.36000000004</v>
      </c>
      <c r="N19" s="2"/>
      <c r="O19" s="9"/>
      <c r="P19" s="2"/>
    </row>
    <row r="20" spans="1:16" ht="13.5" customHeight="1">
      <c r="A20" s="26" t="s">
        <v>30</v>
      </c>
      <c r="B20" s="42">
        <f aca="true" t="shared" si="1" ref="B20:M20">B21+B22+B23</f>
        <v>147200</v>
      </c>
      <c r="C20" s="43">
        <f t="shared" si="1"/>
        <v>0</v>
      </c>
      <c r="D20" s="44">
        <f t="shared" si="1"/>
        <v>0</v>
      </c>
      <c r="E20" s="31">
        <f t="shared" si="1"/>
        <v>147200</v>
      </c>
      <c r="F20" s="42">
        <f t="shared" si="1"/>
        <v>147200</v>
      </c>
      <c r="G20" s="43">
        <f t="shared" si="1"/>
        <v>0</v>
      </c>
      <c r="H20" s="44">
        <f t="shared" si="1"/>
        <v>0</v>
      </c>
      <c r="I20" s="31">
        <f t="shared" si="1"/>
        <v>147200</v>
      </c>
      <c r="J20" s="32">
        <f t="shared" si="1"/>
        <v>253917.7</v>
      </c>
      <c r="K20" s="32">
        <f t="shared" si="1"/>
        <v>0</v>
      </c>
      <c r="L20" s="32">
        <f t="shared" si="1"/>
        <v>0</v>
      </c>
      <c r="M20" s="31">
        <f t="shared" si="1"/>
        <v>253917.7</v>
      </c>
      <c r="N20" s="2"/>
      <c r="O20" s="9"/>
      <c r="P20" s="2"/>
    </row>
    <row r="21" spans="1:16" ht="13.5" customHeight="1">
      <c r="A21" s="33" t="s">
        <v>31</v>
      </c>
      <c r="B21" s="50">
        <v>0</v>
      </c>
      <c r="C21" s="35">
        <v>0</v>
      </c>
      <c r="D21" s="46">
        <v>0</v>
      </c>
      <c r="E21" s="37">
        <f>B21+C21+D21</f>
        <v>0</v>
      </c>
      <c r="F21" s="46"/>
      <c r="G21" s="35">
        <v>0</v>
      </c>
      <c r="H21" s="39">
        <v>0</v>
      </c>
      <c r="I21" s="37">
        <f>F21+G21+H21</f>
        <v>0</v>
      </c>
      <c r="J21" s="47">
        <v>0</v>
      </c>
      <c r="K21" s="41">
        <v>0</v>
      </c>
      <c r="L21" s="41">
        <v>0</v>
      </c>
      <c r="M21" s="37">
        <f>J21+K21+L21</f>
        <v>0</v>
      </c>
      <c r="N21" s="2"/>
      <c r="O21" s="9"/>
      <c r="P21" s="2"/>
    </row>
    <row r="22" spans="1:16" ht="13.5" customHeight="1">
      <c r="A22" s="33" t="s">
        <v>32</v>
      </c>
      <c r="B22" s="34">
        <v>147200</v>
      </c>
      <c r="C22" s="35">
        <v>0</v>
      </c>
      <c r="D22" s="46">
        <v>0</v>
      </c>
      <c r="E22" s="37">
        <f>B22+C22+D22</f>
        <v>147200</v>
      </c>
      <c r="F22" s="38">
        <v>147200</v>
      </c>
      <c r="G22" s="35">
        <v>0</v>
      </c>
      <c r="H22" s="39">
        <v>0</v>
      </c>
      <c r="I22" s="37">
        <f>F22+G22+H22</f>
        <v>147200</v>
      </c>
      <c r="J22" s="40">
        <v>253917.7</v>
      </c>
      <c r="K22" s="35">
        <v>0</v>
      </c>
      <c r="L22" s="35">
        <v>0</v>
      </c>
      <c r="M22" s="37">
        <f>J22+K22+L22</f>
        <v>253917.7</v>
      </c>
      <c r="N22" s="2"/>
      <c r="O22" s="52"/>
      <c r="P22" s="2"/>
    </row>
    <row r="23" spans="1:16" ht="13.5" customHeight="1">
      <c r="A23" s="33" t="s">
        <v>33</v>
      </c>
      <c r="B23" s="50">
        <v>0</v>
      </c>
      <c r="C23" s="35">
        <v>0</v>
      </c>
      <c r="D23" s="46">
        <v>0</v>
      </c>
      <c r="E23" s="37">
        <f>B23+C23+D23</f>
        <v>0</v>
      </c>
      <c r="F23" s="46">
        <v>0</v>
      </c>
      <c r="G23" s="35">
        <v>0</v>
      </c>
      <c r="H23" s="39">
        <v>0</v>
      </c>
      <c r="I23" s="37">
        <f>F23+G23+H23</f>
        <v>0</v>
      </c>
      <c r="J23" s="47"/>
      <c r="K23" s="41">
        <v>0</v>
      </c>
      <c r="L23" s="41">
        <v>0</v>
      </c>
      <c r="M23" s="37">
        <f>J23+K23+L23</f>
        <v>0</v>
      </c>
      <c r="N23" s="2"/>
      <c r="O23" s="52"/>
      <c r="P23" s="2"/>
    </row>
    <row r="24" spans="1:16" ht="13.5" customHeight="1">
      <c r="A24" s="53" t="s">
        <v>34</v>
      </c>
      <c r="B24" s="54">
        <v>0</v>
      </c>
      <c r="C24" s="43">
        <v>0</v>
      </c>
      <c r="D24" s="55">
        <v>0</v>
      </c>
      <c r="E24" s="31">
        <f>B24+C24+D24</f>
        <v>0</v>
      </c>
      <c r="F24" s="55">
        <v>3015852</v>
      </c>
      <c r="G24" s="45">
        <v>20951</v>
      </c>
      <c r="H24" s="49">
        <v>1955017</v>
      </c>
      <c r="I24" s="31">
        <f>F24+G24+H24</f>
        <v>4991820</v>
      </c>
      <c r="J24" s="40">
        <v>18781784.62</v>
      </c>
      <c r="K24" s="40">
        <v>187495.83</v>
      </c>
      <c r="L24" s="40">
        <v>2020062.78</v>
      </c>
      <c r="M24" s="31">
        <f>J24+K24+L24</f>
        <v>20989343.23</v>
      </c>
      <c r="N24" s="2"/>
      <c r="O24" s="9"/>
      <c r="P24" s="2"/>
    </row>
    <row r="25" spans="1:16" ht="13.5" customHeight="1" thickBot="1">
      <c r="A25" s="33"/>
      <c r="B25" s="56"/>
      <c r="C25" s="57"/>
      <c r="D25" s="58"/>
      <c r="E25" s="59"/>
      <c r="F25" s="60"/>
      <c r="G25" s="57"/>
      <c r="H25" s="61"/>
      <c r="I25" s="62"/>
      <c r="J25" s="63"/>
      <c r="K25" s="64"/>
      <c r="L25" s="61"/>
      <c r="M25" s="59"/>
      <c r="N25" s="2"/>
      <c r="O25" s="9"/>
      <c r="P25" s="2"/>
    </row>
    <row r="26" spans="1:14" ht="13.5" customHeight="1" thickBot="1">
      <c r="A26" s="65" t="s">
        <v>35</v>
      </c>
      <c r="B26" s="66">
        <f>B24+B20+B15+B12+B8</f>
        <v>13473000</v>
      </c>
      <c r="C26" s="67">
        <f>C24+C20+C15+C12+C8</f>
        <v>0</v>
      </c>
      <c r="D26" s="68">
        <f>D24+D20+D15+D12+D8</f>
        <v>93370</v>
      </c>
      <c r="E26" s="69">
        <f>E24+E20+E15+E12+E8</f>
        <v>13566370</v>
      </c>
      <c r="F26" s="70">
        <f>F24+F20+F15+F12+F8</f>
        <v>17931146</v>
      </c>
      <c r="G26" s="67">
        <f>G8+G12+G15+G20+G24</f>
        <v>105719</v>
      </c>
      <c r="H26" s="68">
        <f>H8+H12+H15+H20+H24</f>
        <v>5287946</v>
      </c>
      <c r="I26" s="68">
        <f>I24+I20+I15+I12+I8</f>
        <v>23324811</v>
      </c>
      <c r="J26" s="66">
        <f>J24+J20+J15+J12+J8</f>
        <v>33327086.660000004</v>
      </c>
      <c r="K26" s="67">
        <f>K24+K20+K15+K12+K8</f>
        <v>347098.86</v>
      </c>
      <c r="L26" s="68">
        <f>L24+L20+L15+L12+L8</f>
        <v>5607156.9799999995</v>
      </c>
      <c r="M26" s="71">
        <f>M24+M20+M15+M12+M8</f>
        <v>39281342.5</v>
      </c>
      <c r="N26" s="2"/>
    </row>
    <row r="27" spans="1:16" ht="13.5" customHeight="1">
      <c r="A27" s="72" t="s">
        <v>36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8"/>
      <c r="P27" s="8"/>
    </row>
    <row r="28" spans="1:16" ht="13.5" customHeight="1">
      <c r="A28" s="8"/>
      <c r="B28" s="8"/>
      <c r="C28" s="8"/>
      <c r="D28" s="8"/>
      <c r="E28" s="8"/>
      <c r="F28" s="73"/>
      <c r="G28" s="8"/>
      <c r="H28" s="8"/>
      <c r="I28" s="8"/>
      <c r="J28" s="8"/>
      <c r="K28" s="8"/>
      <c r="L28" s="8"/>
      <c r="M28" s="8"/>
      <c r="N28" s="9"/>
      <c r="O28" s="8"/>
      <c r="P28" s="8"/>
    </row>
    <row r="29" spans="1:16" s="2" customFormat="1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2" customFormat="1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9"/>
      <c r="O30" s="9"/>
      <c r="P30" s="9"/>
    </row>
    <row r="31" spans="1:16" s="2" customFormat="1" ht="13.5" customHeight="1">
      <c r="A31" s="7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5"/>
      <c r="O31" s="15"/>
      <c r="P31" s="15"/>
    </row>
    <row r="32" spans="1:16" s="2" customFormat="1" ht="13.5" customHeight="1">
      <c r="A32" s="9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75"/>
      <c r="O32" s="75"/>
      <c r="P32" s="75"/>
    </row>
    <row r="33" spans="1:16" s="2" customFormat="1" ht="13.5" customHeight="1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1:18" s="2" customFormat="1" ht="13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  <c r="O34" s="76"/>
      <c r="P34" s="76"/>
      <c r="R34" s="52"/>
    </row>
    <row r="35" spans="1:18" s="2" customFormat="1" ht="13.5" customHeight="1">
      <c r="A35" s="52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60"/>
      <c r="O35" s="60"/>
      <c r="P35" s="60"/>
      <c r="R35" s="9"/>
    </row>
    <row r="36" spans="1:18" s="2" customFormat="1" ht="13.5" customHeight="1">
      <c r="A36" s="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R36" s="9"/>
    </row>
    <row r="37" spans="1:18" s="2" customFormat="1" ht="13.5" customHeight="1">
      <c r="A37" s="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R37" s="9"/>
    </row>
    <row r="38" spans="1:18" s="2" customFormat="1" ht="13.5" customHeight="1">
      <c r="A38" s="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R38" s="9"/>
    </row>
    <row r="39" spans="1:18" s="2" customFormat="1" ht="13.5" customHeight="1">
      <c r="A39" s="52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60"/>
      <c r="O39" s="60"/>
      <c r="P39" s="60"/>
      <c r="R39" s="9"/>
    </row>
    <row r="40" spans="1:18" s="2" customFormat="1" ht="13.5" customHeight="1">
      <c r="A40" s="9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76"/>
      <c r="O40" s="60"/>
      <c r="P40" s="76"/>
      <c r="R40" s="52"/>
    </row>
    <row r="41" spans="1:18" s="2" customFormat="1" ht="13.5" customHeight="1">
      <c r="A41" s="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76"/>
      <c r="R41" s="9"/>
    </row>
    <row r="42" spans="1:18" s="2" customFormat="1" ht="13.5" customHeight="1">
      <c r="A42" s="52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R42" s="52"/>
    </row>
    <row r="43" spans="1:18" s="2" customFormat="1" ht="13.5" customHeight="1">
      <c r="A43" s="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R43" s="9"/>
    </row>
    <row r="44" spans="1:18" s="2" customFormat="1" ht="13.5" customHeight="1">
      <c r="A44" s="9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R44" s="9"/>
    </row>
    <row r="45" spans="1:18" s="2" customFormat="1" ht="13.5" customHeight="1">
      <c r="A45" s="9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76"/>
      <c r="P45" s="60"/>
      <c r="R45" s="52"/>
    </row>
    <row r="46" spans="1:18" s="2" customFormat="1" ht="13.5" customHeight="1">
      <c r="A46" s="52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60"/>
      <c r="O46" s="60"/>
      <c r="P46" s="60"/>
      <c r="R46" s="9"/>
    </row>
    <row r="47" spans="1:18" s="2" customFormat="1" ht="13.5" customHeight="1">
      <c r="A47" s="9"/>
      <c r="B47" s="60"/>
      <c r="C47" s="60"/>
      <c r="D47" s="60"/>
      <c r="E47" s="76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R47" s="9"/>
    </row>
    <row r="48" spans="1:16" s="2" customFormat="1" ht="13.5" customHeight="1">
      <c r="A48" s="9"/>
      <c r="B48" s="60"/>
      <c r="C48" s="60"/>
      <c r="D48" s="60"/>
      <c r="E48" s="76"/>
      <c r="F48" s="60"/>
      <c r="G48" s="60"/>
      <c r="H48" s="60"/>
      <c r="I48" s="60"/>
      <c r="J48" s="60"/>
      <c r="K48" s="60"/>
      <c r="L48" s="60"/>
      <c r="M48" s="60"/>
      <c r="N48" s="76"/>
      <c r="O48" s="76"/>
      <c r="P48" s="76"/>
    </row>
    <row r="49" spans="1:16" s="2" customFormat="1" ht="13.5" customHeight="1">
      <c r="A49" s="9"/>
      <c r="B49" s="60"/>
      <c r="C49" s="60"/>
      <c r="D49" s="60"/>
      <c r="E49" s="76"/>
      <c r="F49" s="60"/>
      <c r="G49" s="60"/>
      <c r="H49" s="60"/>
      <c r="I49" s="60"/>
      <c r="J49" s="60"/>
      <c r="K49" s="60"/>
      <c r="L49" s="60"/>
      <c r="M49" s="60"/>
      <c r="N49" s="77"/>
      <c r="O49" s="77"/>
      <c r="P49" s="77"/>
    </row>
    <row r="50" spans="1:16" s="2" customFormat="1" ht="13.5" customHeight="1">
      <c r="A50" s="9"/>
      <c r="B50" s="60"/>
      <c r="C50" s="60"/>
      <c r="D50" s="60"/>
      <c r="E50" s="76"/>
      <c r="F50" s="60"/>
      <c r="G50" s="60"/>
      <c r="H50" s="60"/>
      <c r="I50" s="76"/>
      <c r="J50" s="60"/>
      <c r="K50" s="60"/>
      <c r="L50" s="60"/>
      <c r="M50" s="76"/>
      <c r="N50" s="9"/>
      <c r="O50" s="9"/>
      <c r="P50" s="9"/>
    </row>
    <row r="51" spans="1:16" s="2" customFormat="1" ht="13.5" customHeight="1">
      <c r="A51" s="74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9"/>
      <c r="O51" s="9"/>
      <c r="P51" s="9"/>
    </row>
    <row r="52" spans="1:16" s="2" customFormat="1" ht="13.5" customHeight="1">
      <c r="A52" s="9"/>
      <c r="B52" s="60"/>
      <c r="C52" s="60"/>
      <c r="D52" s="60"/>
      <c r="E52" s="76"/>
      <c r="F52" s="60"/>
      <c r="G52" s="60"/>
      <c r="H52" s="60"/>
      <c r="I52" s="60"/>
      <c r="J52" s="60"/>
      <c r="K52" s="60"/>
      <c r="L52" s="60"/>
      <c r="M52" s="76"/>
      <c r="N52" s="78"/>
      <c r="O52" s="78"/>
      <c r="P52" s="78"/>
    </row>
    <row r="53" spans="1:16" s="2" customFormat="1" ht="15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</row>
    <row r="54" spans="1:16" ht="15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</row>
    <row r="55" spans="1:16" ht="1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 ht="1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 ht="15.75" thickBot="1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2"/>
      <c r="O57" s="2"/>
      <c r="P57" s="2"/>
    </row>
    <row r="58" spans="1:16" ht="15.75" thickTop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</sheetData>
  <sheetProtection/>
  <mergeCells count="5">
    <mergeCell ref="A2:M2"/>
    <mergeCell ref="A3:M3"/>
    <mergeCell ref="B5:E5"/>
    <mergeCell ref="F5:I5"/>
    <mergeCell ref="J5:M5"/>
  </mergeCells>
  <printOptions horizontalCentered="1" verticalCentered="1"/>
  <pageMargins left="0.7086614173228347" right="0.69" top="0.7480314960629921" bottom="0.7480314960629921" header="0.61" footer="0.5905511811023623"/>
  <pageSetup horizontalDpi="600" verticalDpi="600" orientation="landscape" paperSize="9" scale="63" r:id="rId1"/>
  <headerFooter alignWithMargins="0">
    <oddHeader>&amp;L&amp;"Times New Roman,Normal"Cap. VII&amp;C&amp;"Times New Roman,Normal"ESTADISTICA UNALM 2015&amp;R&amp;"Times New Roman,Normal"Pág. 63</oddHeader>
    <oddFooter>&amp;C&amp;"Times New Roman,Normal"UNIVERSIDAD NACIONAL AGRARIA LA MOLINA - Oficina de Planificación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2016-03-10T15:42:49Z</dcterms:created>
  <dcterms:modified xsi:type="dcterms:W3CDTF">2016-03-10T15:43:43Z</dcterms:modified>
  <cp:category/>
  <cp:version/>
  <cp:contentType/>
  <cp:contentStatus/>
</cp:coreProperties>
</file>